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CFG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<sst xmlns="http://schemas.openxmlformats.org/spreadsheetml/2006/main" count="48" uniqueCount="48">
  <si>
    <t>Municipio de León
Estado Analítico del Ejercicio del Presupuesto de Egresos
Clasificación Funcional (Finalidad y Función)
Del  01 de Enero al 31 de Marzo de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</si>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</sst>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6">
    <font>
      <sz val="8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43" fontId="2" fillId="0" borderId="0" applyFont="0" applyFill="0" applyBorder="0" applyAlignment="0" applyProtection="0"/>
  </cellStyleXfs>
  <cellXfs count="35">
    <xf numFmtId="0" fontId="0" fillId="0" borderId="0" xfId="0"/>
    <xf numFmtId="0" fontId="4" fillId="2" borderId="1" xfId="20" applyFont="1" applyFill="1" applyBorder="1" applyAlignment="1" applyProtection="1">
      <alignment horizontal="center" vertical="center" wrapText="1"/>
      <protection locked="0"/>
    </xf>
    <xf numFmtId="0" fontId="4" fillId="2" borderId="2" xfId="20" applyFont="1" applyFill="1" applyBorder="1" applyAlignment="1" applyProtection="1">
      <alignment horizontal="center" vertical="center" wrapText="1"/>
      <protection locked="0"/>
    </xf>
    <xf numFmtId="0" fontId="4" fillId="2" borderId="3" xfId="2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4" fillId="2" borderId="4" xfId="20" applyFont="1" applyFill="1" applyBorder="1" applyAlignment="1">
      <alignment horizontal="center" vertical="center"/>
      <protection/>
    </xf>
    <xf numFmtId="0" fontId="4" fillId="2" borderId="5" xfId="20" applyFont="1" applyFill="1" applyBorder="1" applyAlignment="1">
      <alignment horizontal="center" vertical="center"/>
      <protection/>
    </xf>
    <xf numFmtId="4" fontId="4" fillId="2" borderId="6" xfId="20" applyNumberFormat="1" applyFont="1" applyFill="1" applyBorder="1" applyAlignment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4" fontId="4" fillId="2" borderId="9" xfId="20" applyNumberFormat="1" applyFont="1" applyFill="1" applyBorder="1" applyAlignment="1">
      <alignment horizontal="center" vertical="center" wrapText="1"/>
      <protection/>
    </xf>
    <xf numFmtId="4" fontId="4" fillId="2" borderId="10" xfId="20" applyNumberFormat="1" applyFont="1" applyFill="1" applyBorder="1" applyAlignment="1">
      <alignment horizontal="center" vertical="center" wrapText="1"/>
      <protection/>
    </xf>
    <xf numFmtId="0" fontId="4" fillId="2" borderId="11" xfId="20" applyFont="1" applyFill="1" applyBorder="1" applyAlignment="1">
      <alignment horizontal="center" vertical="center"/>
      <protection/>
    </xf>
    <xf numFmtId="0" fontId="4" fillId="2" borderId="12" xfId="20" applyFont="1" applyFill="1" applyBorder="1" applyAlignment="1">
      <alignment horizontal="center" vertical="center"/>
      <protection/>
    </xf>
    <xf numFmtId="0" fontId="4" fillId="2" borderId="9" xfId="20" applyNumberFormat="1" applyFont="1" applyFill="1" applyBorder="1" applyAlignment="1">
      <alignment horizontal="center" vertical="center" wrapText="1"/>
      <protection/>
    </xf>
    <xf numFmtId="0" fontId="5" fillId="0" borderId="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wrapText="1"/>
    </xf>
    <xf numFmtId="4" fontId="5" fillId="0" borderId="6" xfId="0" applyNumberFormat="1" applyFont="1" applyFill="1" applyBorder="1" applyProtection="1">
      <protection locked="0"/>
    </xf>
    <xf numFmtId="0" fontId="4" fillId="0" borderId="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wrapText="1"/>
    </xf>
    <xf numFmtId="3" fontId="4" fillId="0" borderId="13" xfId="0" applyNumberFormat="1" applyFont="1" applyFill="1" applyBorder="1" applyProtection="1">
      <protection locked="0"/>
    </xf>
    <xf numFmtId="0" fontId="4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3" fontId="5" fillId="0" borderId="13" xfId="0" applyNumberFormat="1" applyFont="1" applyFill="1" applyBorder="1" applyProtection="1">
      <protection locked="0"/>
    </xf>
    <xf numFmtId="0" fontId="5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4" fillId="0" borderId="1" xfId="0" applyFont="1" applyFill="1" applyBorder="1" applyProtection="1">
      <protection locked="0"/>
    </xf>
    <xf numFmtId="0" fontId="4" fillId="0" borderId="2" xfId="0" applyFont="1" applyFill="1" applyBorder="1" applyAlignment="1" applyProtection="1">
      <alignment horizontal="left"/>
      <protection locked="0"/>
    </xf>
    <xf numFmtId="3" fontId="4" fillId="0" borderId="9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0" fillId="0" borderId="0" xfId="0" applyFont="1"/>
    <xf numFmtId="0" fontId="0" fillId="0" borderId="14" xfId="0" applyFont="1" applyBorder="1"/>
    <xf numFmtId="164" fontId="4" fillId="0" borderId="15" xfId="21" applyNumberFormat="1" applyFont="1" applyBorder="1" applyAlignment="1" applyProtection="1">
      <alignment horizontal="center" vertical="top" wrapText="1"/>
      <protection locked="0"/>
    </xf>
    <xf numFmtId="164" fontId="4" fillId="0" borderId="0" xfId="21" applyNumberFormat="1" applyFont="1" applyBorder="1" applyAlignment="1" applyProtection="1">
      <alignment horizontal="center" vertical="top" wrapText="1"/>
      <protection locked="0"/>
    </xf>
    <xf numFmtId="164" fontId="4" fillId="0" borderId="0" xfId="21" applyNumberFormat="1" applyFont="1" applyBorder="1" applyAlignment="1" applyProtection="1">
      <alignment horizontal="center" vertical="top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Millares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685800</xdr:colOff>
      <xdr:row>1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628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showGridLines="0" tabSelected="1" view="pageBreakPreview" zoomScaleSheetLayoutView="100" workbookViewId="0" topLeftCell="A1">
      <selection activeCell="B8" sqref="B8"/>
    </sheetView>
  </sheetViews>
  <sheetFormatPr defaultColWidth="12" defaultRowHeight="11.25"/>
  <cols>
    <col min="1" max="1" width="4.83203125" style="4" customWidth="1"/>
    <col min="2" max="2" width="65.83203125" style="4" customWidth="1"/>
    <col min="3" max="8" width="18.33203125" style="4" customWidth="1"/>
    <col min="9" max="16384" width="12" style="4" customWidth="1"/>
  </cols>
  <sheetData>
    <row r="1" spans="1:8" ht="50.1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1.25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" customHeight="1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ht="11.25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ht="11.25">
      <c r="A5" s="15"/>
      <c r="B5" s="16"/>
      <c r="C5" s="17"/>
      <c r="D5" s="17"/>
      <c r="E5" s="17"/>
      <c r="F5" s="17"/>
      <c r="G5" s="17"/>
      <c r="H5" s="17"/>
    </row>
    <row r="6" spans="1:8" ht="11.25">
      <c r="A6" s="18" t="s">
        <v>11</v>
      </c>
      <c r="B6" s="19"/>
      <c r="C6" s="20">
        <f aca="true" t="shared" si="0" ref="C6:H6">SUM(C7:C14)</f>
        <v>2144295684.4500012</v>
      </c>
      <c r="D6" s="20">
        <f t="shared" si="0"/>
        <v>444138010.1499989</v>
      </c>
      <c r="E6" s="20">
        <f t="shared" si="0"/>
        <v>2588433694.6000004</v>
      </c>
      <c r="F6" s="20">
        <f t="shared" si="0"/>
        <v>446062947.29999995</v>
      </c>
      <c r="G6" s="20">
        <f t="shared" si="0"/>
        <v>448612640.3500001</v>
      </c>
      <c r="H6" s="20">
        <f t="shared" si="0"/>
        <v>2142370747.3000002</v>
      </c>
    </row>
    <row r="7" spans="1:8" ht="11.25">
      <c r="A7" s="21"/>
      <c r="B7" s="22" t="s">
        <v>12</v>
      </c>
      <c r="C7" s="23">
        <v>39740010.28000001</v>
      </c>
      <c r="D7" s="23">
        <v>1214481.4500000104</v>
      </c>
      <c r="E7" s="23">
        <v>40954491.73000002</v>
      </c>
      <c r="F7" s="23">
        <v>7417025.8500000015</v>
      </c>
      <c r="G7" s="23">
        <v>8075368.659999999</v>
      </c>
      <c r="H7" s="23">
        <f>E7-F7</f>
        <v>33537465.880000018</v>
      </c>
    </row>
    <row r="8" spans="1:8" ht="11.25">
      <c r="A8" s="21"/>
      <c r="B8" s="22" t="s">
        <v>13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f aca="true" t="shared" si="1" ref="H8:H14">E8-F8</f>
        <v>0</v>
      </c>
    </row>
    <row r="9" spans="1:8" ht="11.25">
      <c r="A9" s="21"/>
      <c r="B9" s="22" t="s">
        <v>14</v>
      </c>
      <c r="C9" s="23">
        <v>240159980.07000005</v>
      </c>
      <c r="D9" s="23">
        <v>17465142.99999997</v>
      </c>
      <c r="E9" s="23">
        <v>257625123.07000002</v>
      </c>
      <c r="F9" s="23">
        <v>48031997.06</v>
      </c>
      <c r="G9" s="23">
        <v>45975175.74999999</v>
      </c>
      <c r="H9" s="23">
        <f t="shared" si="1"/>
        <v>209593126.01000002</v>
      </c>
    </row>
    <row r="10" spans="1:8" ht="11.25">
      <c r="A10" s="21"/>
      <c r="B10" s="22" t="s">
        <v>15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f t="shared" si="1"/>
        <v>0</v>
      </c>
    </row>
    <row r="11" spans="1:8" ht="11.25">
      <c r="A11" s="21"/>
      <c r="B11" s="22" t="s">
        <v>16</v>
      </c>
      <c r="C11" s="23">
        <v>290718766.6200001</v>
      </c>
      <c r="D11" s="23">
        <v>38885211.25999981</v>
      </c>
      <c r="E11" s="23">
        <v>329603977.87999994</v>
      </c>
      <c r="F11" s="23">
        <v>74651800.72999999</v>
      </c>
      <c r="G11" s="23">
        <v>77471972.44999999</v>
      </c>
      <c r="H11" s="23">
        <f t="shared" si="1"/>
        <v>254952177.14999995</v>
      </c>
    </row>
    <row r="12" spans="1:8" ht="11.25">
      <c r="A12" s="21"/>
      <c r="B12" s="22" t="s">
        <v>17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f t="shared" si="1"/>
        <v>0</v>
      </c>
    </row>
    <row r="13" spans="1:8" ht="11.25">
      <c r="A13" s="21"/>
      <c r="B13" s="22" t="s">
        <v>18</v>
      </c>
      <c r="C13" s="23">
        <v>1267711479.820001</v>
      </c>
      <c r="D13" s="23">
        <v>124952048.0299995</v>
      </c>
      <c r="E13" s="23">
        <v>1392663527.8500004</v>
      </c>
      <c r="F13" s="23">
        <v>257219612.39999998</v>
      </c>
      <c r="G13" s="23">
        <v>264483430.95000008</v>
      </c>
      <c r="H13" s="23">
        <f t="shared" si="1"/>
        <v>1135443915.4500003</v>
      </c>
    </row>
    <row r="14" spans="1:8" ht="11.25">
      <c r="A14" s="21"/>
      <c r="B14" s="22" t="s">
        <v>19</v>
      </c>
      <c r="C14" s="23">
        <v>305965447.6600002</v>
      </c>
      <c r="D14" s="23">
        <v>261621126.4099996</v>
      </c>
      <c r="E14" s="23">
        <v>567586574.0699998</v>
      </c>
      <c r="F14" s="23">
        <v>58742511.25999999</v>
      </c>
      <c r="G14" s="23">
        <v>52606692.54000001</v>
      </c>
      <c r="H14" s="23">
        <f t="shared" si="1"/>
        <v>508844062.8099998</v>
      </c>
    </row>
    <row r="15" spans="1:8" ht="11.25">
      <c r="A15" s="24"/>
      <c r="B15" s="22"/>
      <c r="C15" s="23"/>
      <c r="D15" s="23"/>
      <c r="E15" s="23"/>
      <c r="F15" s="23"/>
      <c r="G15" s="23"/>
      <c r="H15" s="23"/>
    </row>
    <row r="16" spans="1:8" ht="11.25">
      <c r="A16" s="18" t="s">
        <v>20</v>
      </c>
      <c r="B16" s="25"/>
      <c r="C16" s="20">
        <f aca="true" t="shared" si="2" ref="C16:H16">SUM(C17:C23)</f>
        <v>1858173017.9</v>
      </c>
      <c r="D16" s="20">
        <f t="shared" si="2"/>
        <v>930010605.6800013</v>
      </c>
      <c r="E16" s="20">
        <f t="shared" si="2"/>
        <v>2788183623.5800014</v>
      </c>
      <c r="F16" s="20">
        <f t="shared" si="2"/>
        <v>459164153.7299999</v>
      </c>
      <c r="G16" s="20">
        <f t="shared" si="2"/>
        <v>363123848.1899998</v>
      </c>
      <c r="H16" s="20">
        <f t="shared" si="2"/>
        <v>2329019469.8500013</v>
      </c>
    </row>
    <row r="17" spans="1:8" ht="11.25">
      <c r="A17" s="21"/>
      <c r="B17" s="22" t="s">
        <v>21</v>
      </c>
      <c r="C17" s="23">
        <v>466225782.27</v>
      </c>
      <c r="D17" s="23">
        <v>7173591.289999962</v>
      </c>
      <c r="E17" s="23">
        <v>473399373.55999994</v>
      </c>
      <c r="F17" s="23">
        <v>88591754</v>
      </c>
      <c r="G17" s="23">
        <v>70844653.72</v>
      </c>
      <c r="H17" s="23">
        <f>E17-F17</f>
        <v>384807619.55999994</v>
      </c>
    </row>
    <row r="18" spans="1:8" ht="11.25">
      <c r="A18" s="21"/>
      <c r="B18" s="22" t="s">
        <v>22</v>
      </c>
      <c r="C18" s="23">
        <v>901615804.47</v>
      </c>
      <c r="D18" s="23">
        <v>846367200.1900012</v>
      </c>
      <c r="E18" s="23">
        <v>1747983004.6600013</v>
      </c>
      <c r="F18" s="23">
        <v>220685757.26999986</v>
      </c>
      <c r="G18" s="23">
        <v>170254280.88999984</v>
      </c>
      <c r="H18" s="23">
        <f aca="true" t="shared" si="3" ref="H18:H23">E18-F18</f>
        <v>1527297247.3900013</v>
      </c>
    </row>
    <row r="19" spans="1:8" ht="11.25">
      <c r="A19" s="21"/>
      <c r="B19" s="22" t="s">
        <v>23</v>
      </c>
      <c r="C19" s="23">
        <v>72334685.74000001</v>
      </c>
      <c r="D19" s="23">
        <v>21223531.75999999</v>
      </c>
      <c r="E19" s="23">
        <v>93558217.5</v>
      </c>
      <c r="F19" s="23">
        <v>15492556.229999997</v>
      </c>
      <c r="G19" s="23">
        <v>15815792.459999995</v>
      </c>
      <c r="H19" s="23">
        <f t="shared" si="3"/>
        <v>78065661.27000001</v>
      </c>
    </row>
    <row r="20" spans="1:8" ht="11.25">
      <c r="A20" s="21"/>
      <c r="B20" s="22" t="s">
        <v>24</v>
      </c>
      <c r="C20" s="23">
        <v>133908704.58999999</v>
      </c>
      <c r="D20" s="23">
        <v>41342672.69000004</v>
      </c>
      <c r="E20" s="23">
        <v>175251377.28000003</v>
      </c>
      <c r="F20" s="23">
        <v>60133732.730000004</v>
      </c>
      <c r="G20" s="23">
        <v>46819685.95</v>
      </c>
      <c r="H20" s="23">
        <f t="shared" si="3"/>
        <v>115117644.55000003</v>
      </c>
    </row>
    <row r="21" spans="1:8" ht="11.25">
      <c r="A21" s="21"/>
      <c r="B21" s="22" t="s">
        <v>25</v>
      </c>
      <c r="C21" s="23">
        <v>80843080.44999999</v>
      </c>
      <c r="D21" s="23">
        <v>13304258.839999989</v>
      </c>
      <c r="E21" s="23">
        <v>94147339.28999998</v>
      </c>
      <c r="F21" s="23">
        <v>11355199.010000004</v>
      </c>
      <c r="G21" s="23">
        <v>9920341.34</v>
      </c>
      <c r="H21" s="23">
        <f t="shared" si="3"/>
        <v>82792140.27999997</v>
      </c>
    </row>
    <row r="22" spans="1:8" ht="11.25">
      <c r="A22" s="21"/>
      <c r="B22" s="22" t="s">
        <v>26</v>
      </c>
      <c r="C22" s="23">
        <v>155687261.42</v>
      </c>
      <c r="D22" s="23">
        <v>599350.9099999964</v>
      </c>
      <c r="E22" s="23">
        <v>156286612.32999998</v>
      </c>
      <c r="F22" s="23">
        <v>46152589.49</v>
      </c>
      <c r="G22" s="23">
        <v>36442170.08</v>
      </c>
      <c r="H22" s="23">
        <f t="shared" si="3"/>
        <v>110134022.83999997</v>
      </c>
    </row>
    <row r="23" spans="1:8" ht="11.25">
      <c r="A23" s="21"/>
      <c r="B23" s="22" t="s">
        <v>27</v>
      </c>
      <c r="C23" s="23">
        <v>47557698.96</v>
      </c>
      <c r="D23" s="23">
        <v>0</v>
      </c>
      <c r="E23" s="23">
        <v>47557698.96</v>
      </c>
      <c r="F23" s="23">
        <v>16752565</v>
      </c>
      <c r="G23" s="23">
        <v>13026923.75</v>
      </c>
      <c r="H23" s="23">
        <f t="shared" si="3"/>
        <v>30805133.96</v>
      </c>
    </row>
    <row r="24" spans="1:8" ht="11.25">
      <c r="A24" s="24"/>
      <c r="B24" s="22"/>
      <c r="C24" s="23"/>
      <c r="D24" s="23"/>
      <c r="E24" s="23"/>
      <c r="F24" s="23"/>
      <c r="G24" s="23"/>
      <c r="H24" s="23"/>
    </row>
    <row r="25" spans="1:8" ht="11.25">
      <c r="A25" s="18" t="s">
        <v>28</v>
      </c>
      <c r="B25" s="25"/>
      <c r="C25" s="23"/>
      <c r="D25" s="23"/>
      <c r="E25" s="23"/>
      <c r="F25" s="23"/>
      <c r="G25" s="23"/>
      <c r="H25" s="23"/>
    </row>
    <row r="26" spans="1:8" ht="11.25">
      <c r="A26" s="21"/>
      <c r="B26" s="22" t="s">
        <v>29</v>
      </c>
      <c r="C26" s="20">
        <f>SUM(C27:C33)</f>
        <v>1123393161.42</v>
      </c>
      <c r="D26" s="20">
        <f aca="true" t="shared" si="4" ref="D26:H26">SUM(D27:D33)</f>
        <v>123097710.20999986</v>
      </c>
      <c r="E26" s="20">
        <f t="shared" si="4"/>
        <v>1246490871.63</v>
      </c>
      <c r="F26" s="20">
        <f t="shared" si="4"/>
        <v>197717315.01000005</v>
      </c>
      <c r="G26" s="20">
        <f t="shared" si="4"/>
        <v>201883430.47</v>
      </c>
      <c r="H26" s="20">
        <f t="shared" si="4"/>
        <v>1048773556.62</v>
      </c>
    </row>
    <row r="27" spans="1:8" ht="11.25">
      <c r="A27" s="21"/>
      <c r="B27" s="22" t="s">
        <v>30</v>
      </c>
      <c r="C27" s="23">
        <v>94656409.64999999</v>
      </c>
      <c r="D27" s="23">
        <v>56146714.31999998</v>
      </c>
      <c r="E27" s="23">
        <v>150803123.96999997</v>
      </c>
      <c r="F27" s="23">
        <v>18845811.33000001</v>
      </c>
      <c r="G27" s="23">
        <v>19043431.460000005</v>
      </c>
      <c r="H27" s="23">
        <f>E27-F27</f>
        <v>131957312.63999996</v>
      </c>
    </row>
    <row r="28" spans="1:8" ht="11.25">
      <c r="A28" s="21"/>
      <c r="B28" s="22" t="s">
        <v>31</v>
      </c>
      <c r="C28" s="23">
        <v>5650350</v>
      </c>
      <c r="D28" s="23">
        <v>5751080.550000001</v>
      </c>
      <c r="E28" s="23">
        <v>11401430.55</v>
      </c>
      <c r="F28" s="23">
        <v>239250</v>
      </c>
      <c r="G28" s="23">
        <v>270000</v>
      </c>
      <c r="H28" s="23">
        <f>E28-F28</f>
        <v>11162180.55</v>
      </c>
    </row>
    <row r="29" spans="1:8" ht="11.25">
      <c r="A29" s="21"/>
      <c r="B29" s="22" t="s">
        <v>32</v>
      </c>
      <c r="C29" s="23">
        <v>587704020.9400002</v>
      </c>
      <c r="D29" s="23">
        <v>4445175.459999919</v>
      </c>
      <c r="E29" s="23">
        <v>592149196.4000001</v>
      </c>
      <c r="F29" s="23">
        <v>90216087.78</v>
      </c>
      <c r="G29" s="23">
        <v>91613962.57999998</v>
      </c>
      <c r="H29" s="23">
        <f aca="true" t="shared" si="5" ref="H29:H34">E29-F29</f>
        <v>501933108.6200001</v>
      </c>
    </row>
    <row r="30" spans="1:8" ht="11.25">
      <c r="A30" s="21"/>
      <c r="B30" s="22" t="s">
        <v>33</v>
      </c>
      <c r="C30" s="23">
        <v>364818154.4499999</v>
      </c>
      <c r="D30" s="23">
        <v>23253156.77999997</v>
      </c>
      <c r="E30" s="23">
        <v>388071311.2299999</v>
      </c>
      <c r="F30" s="23">
        <v>75228032.97000001</v>
      </c>
      <c r="G30" s="23">
        <v>78146285.85000001</v>
      </c>
      <c r="H30" s="23">
        <f t="shared" si="5"/>
        <v>312843278.2599999</v>
      </c>
    </row>
    <row r="31" spans="1:8" ht="11.25">
      <c r="A31" s="21"/>
      <c r="B31" s="22" t="s">
        <v>34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f t="shared" si="5"/>
        <v>0</v>
      </c>
    </row>
    <row r="32" spans="1:8" ht="11.25">
      <c r="A32" s="21"/>
      <c r="B32" s="22" t="s">
        <v>35</v>
      </c>
      <c r="C32" s="23">
        <v>36080507.11000001</v>
      </c>
      <c r="D32" s="23">
        <v>16814263.869999997</v>
      </c>
      <c r="E32" s="23">
        <v>52894770.980000004</v>
      </c>
      <c r="F32" s="23">
        <v>10595306.41</v>
      </c>
      <c r="G32" s="23">
        <v>10370380.360000003</v>
      </c>
      <c r="H32" s="23">
        <f t="shared" si="5"/>
        <v>42299464.57000001</v>
      </c>
    </row>
    <row r="33" spans="1:8" ht="11.25">
      <c r="A33" s="21"/>
      <c r="B33" s="22" t="s">
        <v>36</v>
      </c>
      <c r="C33" s="23">
        <v>34483719.269999996</v>
      </c>
      <c r="D33" s="23">
        <v>16687319.229999997</v>
      </c>
      <c r="E33" s="23">
        <v>51171038.49999999</v>
      </c>
      <c r="F33" s="23">
        <v>2592826.52</v>
      </c>
      <c r="G33" s="23">
        <v>2439370.2199999997</v>
      </c>
      <c r="H33" s="23">
        <f t="shared" si="5"/>
        <v>48578211.97999999</v>
      </c>
    </row>
    <row r="34" spans="1:8" ht="11.25">
      <c r="A34" s="21"/>
      <c r="B34" s="22" t="s">
        <v>37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f t="shared" si="5"/>
        <v>0</v>
      </c>
    </row>
    <row r="35" spans="1:8" ht="11.25">
      <c r="A35" s="24"/>
      <c r="B35" s="22"/>
      <c r="C35" s="23"/>
      <c r="D35" s="23"/>
      <c r="E35" s="23"/>
      <c r="F35" s="23"/>
      <c r="G35" s="23"/>
      <c r="H35" s="23"/>
    </row>
    <row r="36" spans="1:8" ht="11.25">
      <c r="A36" s="18" t="s">
        <v>38</v>
      </c>
      <c r="B36" s="25"/>
      <c r="C36" s="20">
        <f>SUM(C37:C40)</f>
        <v>192481891.56000003</v>
      </c>
      <c r="D36" s="20">
        <f aca="true" t="shared" si="6" ref="D36:H36">SUM(D37:D40)</f>
        <v>0</v>
      </c>
      <c r="E36" s="20">
        <f t="shared" si="6"/>
        <v>192481891.56000003</v>
      </c>
      <c r="F36" s="20">
        <f t="shared" si="6"/>
        <v>45672517.49</v>
      </c>
      <c r="G36" s="20">
        <f t="shared" si="6"/>
        <v>45672517.49</v>
      </c>
      <c r="H36" s="20">
        <f t="shared" si="6"/>
        <v>146809374.07000002</v>
      </c>
    </row>
    <row r="37" spans="1:8" ht="11.25">
      <c r="A37" s="21"/>
      <c r="B37" s="22" t="s">
        <v>39</v>
      </c>
      <c r="C37" s="23">
        <v>192481891.56000003</v>
      </c>
      <c r="D37" s="23">
        <v>0</v>
      </c>
      <c r="E37" s="23">
        <v>192481891.56000003</v>
      </c>
      <c r="F37" s="23">
        <v>45672517.49</v>
      </c>
      <c r="G37" s="23">
        <v>45672517.49</v>
      </c>
      <c r="H37" s="23">
        <f>E37-F37</f>
        <v>146809374.07000002</v>
      </c>
    </row>
    <row r="38" spans="1:8" ht="20.4">
      <c r="A38" s="21"/>
      <c r="B38" s="22" t="s">
        <v>40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f aca="true" t="shared" si="7" ref="H38:H40">E38-F38</f>
        <v>0</v>
      </c>
    </row>
    <row r="39" spans="1:8" ht="11.25">
      <c r="A39" s="21"/>
      <c r="B39" s="22" t="s">
        <v>41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f t="shared" si="7"/>
        <v>0</v>
      </c>
    </row>
    <row r="40" spans="1:8" ht="11.25">
      <c r="A40" s="21"/>
      <c r="B40" s="22" t="s">
        <v>42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f t="shared" si="7"/>
        <v>0</v>
      </c>
    </row>
    <row r="41" spans="1:8" ht="11.25">
      <c r="A41" s="24"/>
      <c r="B41" s="22"/>
      <c r="C41" s="23"/>
      <c r="D41" s="23"/>
      <c r="E41" s="23"/>
      <c r="F41" s="23"/>
      <c r="G41" s="23"/>
      <c r="H41" s="23"/>
    </row>
    <row r="42" spans="1:8" ht="11.25">
      <c r="A42" s="26"/>
      <c r="B42" s="27" t="s">
        <v>43</v>
      </c>
      <c r="C42" s="28">
        <f aca="true" t="shared" si="8" ref="C42:H42">C36+C26+C6+C16</f>
        <v>5318343755.330002</v>
      </c>
      <c r="D42" s="28">
        <f t="shared" si="8"/>
        <v>1497246326.04</v>
      </c>
      <c r="E42" s="28">
        <f t="shared" si="8"/>
        <v>6815590081.370002</v>
      </c>
      <c r="F42" s="28">
        <f t="shared" si="8"/>
        <v>1148616933.5299997</v>
      </c>
      <c r="G42" s="28">
        <f t="shared" si="8"/>
        <v>1059292436.4999999</v>
      </c>
      <c r="H42" s="28">
        <f t="shared" si="8"/>
        <v>5666973147.840002</v>
      </c>
    </row>
    <row r="43" spans="1:8" ht="11.25">
      <c r="A43" s="29"/>
      <c r="B43" s="29"/>
      <c r="C43" s="29"/>
      <c r="D43" s="29"/>
      <c r="E43" s="29"/>
      <c r="F43" s="29"/>
      <c r="G43" s="29"/>
      <c r="H43" s="29"/>
    </row>
    <row r="44" spans="1:8" ht="11.25">
      <c r="A44" s="29"/>
      <c r="B44" s="29"/>
      <c r="C44" s="29"/>
      <c r="D44" s="29"/>
      <c r="E44" s="29"/>
      <c r="F44" s="29"/>
      <c r="G44" s="29"/>
      <c r="H44" s="29"/>
    </row>
    <row r="45" spans="1:8" ht="11.25">
      <c r="A45" s="29"/>
      <c r="B45" s="29"/>
      <c r="C45" s="29"/>
      <c r="D45" s="29"/>
      <c r="E45" s="29"/>
      <c r="F45" s="29"/>
      <c r="G45" s="29"/>
      <c r="H45" s="29"/>
    </row>
    <row r="46" spans="1:8" ht="11.25">
      <c r="A46" s="29"/>
      <c r="B46" s="29"/>
      <c r="C46" s="29"/>
      <c r="D46" s="29"/>
      <c r="E46" s="29"/>
      <c r="F46" s="29"/>
      <c r="G46" s="29"/>
      <c r="H46" s="29"/>
    </row>
    <row r="47" spans="1:8" ht="11.25">
      <c r="A47" s="29"/>
      <c r="B47" s="29"/>
      <c r="C47" s="29"/>
      <c r="D47" s="29"/>
      <c r="E47" s="29"/>
      <c r="F47" s="29"/>
      <c r="G47" s="29"/>
      <c r="H47" s="29"/>
    </row>
    <row r="48" spans="1:8" ht="11.25">
      <c r="A48" s="29"/>
      <c r="B48" s="29"/>
      <c r="C48" s="29"/>
      <c r="D48" s="29"/>
      <c r="E48" s="29"/>
      <c r="F48" s="29"/>
      <c r="G48" s="29"/>
      <c r="H48" s="29"/>
    </row>
    <row r="54" spans="2:6" ht="11.25">
      <c r="B54" s="30"/>
      <c r="C54" s="30"/>
      <c r="D54" s="31"/>
      <c r="E54" s="31"/>
      <c r="F54" s="31"/>
    </row>
    <row r="55" spans="2:6" ht="11.25">
      <c r="B55" s="32" t="s">
        <v>44</v>
      </c>
      <c r="C55" s="30"/>
      <c r="D55" s="33" t="s">
        <v>45</v>
      </c>
      <c r="E55" s="33"/>
      <c r="F55" s="33"/>
    </row>
    <row r="56" spans="2:6" ht="11.25">
      <c r="B56" s="34" t="s">
        <v>46</v>
      </c>
      <c r="C56" s="30"/>
      <c r="D56" s="33" t="s">
        <v>47</v>
      </c>
      <c r="E56" s="33"/>
      <c r="F56" s="33"/>
    </row>
    <row r="57" spans="2:6" ht="11.25">
      <c r="B57" s="30"/>
      <c r="C57" s="30"/>
      <c r="D57" s="30"/>
      <c r="E57" s="30"/>
      <c r="F57" s="30"/>
    </row>
  </sheetData>
  <sheetProtection formatCells="0" formatColumns="0" formatRows="0" autoFilter="0"/>
  <mergeCells count="6">
    <mergeCell ref="A1:H1"/>
    <mergeCell ref="A2:B4"/>
    <mergeCell ref="C2:G2"/>
    <mergeCell ref="H2:H3"/>
    <mergeCell ref="D55:F55"/>
    <mergeCell ref="D56:F56"/>
  </mergeCells>
  <printOptions horizontalCentered="1"/>
  <pageMargins left="0.7" right="0.7" top="0.75" bottom="0.75" header="0.3" footer="0.3"/>
  <pageSetup fitToHeight="1" fitToWidth="1" horizontalDpi="600" verticalDpi="600" orientation="portrait" scale="63" r:id="rId2"/>
  <ignoredErrors>
    <ignoredError sqref="C6:H25 C31:H42" unlockedFormula="1"/>
    <ignoredError sqref="C26:H30" formulaRange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2019-04-30T18:17:56Z</dcterms:created>
  <dcterms:modified xsi:type="dcterms:W3CDTF">2019-04-30T18:19:42Z</dcterms:modified>
  <cp:category/>
  <cp:version/>
  <cp:contentType/>
  <cp:contentStatus/>
</cp:coreProperties>
</file>